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9980" windowHeight="781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36" i="1" l="1"/>
  <c r="J37" i="1"/>
  <c r="J38" i="1"/>
  <c r="J39" i="1"/>
  <c r="J40" i="1"/>
  <c r="J41" i="1"/>
  <c r="J42" i="1"/>
  <c r="J43" i="1"/>
  <c r="I36" i="1"/>
  <c r="I37" i="1"/>
  <c r="I38" i="1"/>
  <c r="I39" i="1"/>
  <c r="I40" i="1"/>
  <c r="I41" i="1"/>
  <c r="I42" i="1"/>
  <c r="I43" i="1"/>
  <c r="J34" i="1"/>
  <c r="J35" i="1"/>
  <c r="J33" i="1"/>
  <c r="J32" i="1"/>
  <c r="J31" i="1"/>
  <c r="J30" i="1"/>
  <c r="J29" i="1"/>
  <c r="J28" i="1"/>
  <c r="J27" i="1"/>
  <c r="J26" i="1"/>
  <c r="J25" i="1"/>
  <c r="J24" i="1"/>
  <c r="J23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J15" i="1"/>
  <c r="J16" i="1"/>
  <c r="J17" i="1"/>
  <c r="J18" i="1"/>
  <c r="J19" i="1"/>
  <c r="J20" i="1"/>
  <c r="J21" i="1"/>
  <c r="J22" i="1"/>
  <c r="I15" i="1"/>
  <c r="I16" i="1"/>
  <c r="I17" i="1"/>
  <c r="I18" i="1"/>
  <c r="I19" i="1"/>
  <c r="I20" i="1"/>
  <c r="I21" i="1"/>
  <c r="I22" i="1"/>
  <c r="J14" i="1"/>
  <c r="I14" i="1"/>
  <c r="J13" i="1"/>
  <c r="I13" i="1"/>
</calcChain>
</file>

<file path=xl/sharedStrings.xml><?xml version="1.0" encoding="utf-8"?>
<sst xmlns="http://schemas.openxmlformats.org/spreadsheetml/2006/main" count="143" uniqueCount="73">
  <si>
    <t>№</t>
  </si>
  <si>
    <t>п/п</t>
  </si>
  <si>
    <t>Фамилия, имя</t>
  </si>
  <si>
    <t>Класс</t>
  </si>
  <si>
    <t>Образовательная организация</t>
  </si>
  <si>
    <t>ПРОТОКОЛ</t>
  </si>
  <si>
    <t>Мероприятие: II Петербургский открытый конкурс по инженерному 3D-моделированию</t>
  </si>
  <si>
    <t>Дата проведения: 25 марта 2016 года</t>
  </si>
  <si>
    <t>Место проведения: ГБУ ДО Центр детского (юношеского) технического творчества  Московского района Санкт-Петербурга</t>
  </si>
  <si>
    <t>Члены жюри:</t>
  </si>
  <si>
    <t>1.     Васильев Дмитрий Олегович, ведущий программист кафедры "Компьютерные технологии в машиностроении" Института металлургии, машиностроения и транспорта Санкт-Петербургского Государственного Политехнического университета, школа "Инженеры будущего России";</t>
  </si>
  <si>
    <t>2.     Курников Андрей Александрович, ведущий специалист отдела CAD/CAE решений ООО «ИРИСОФТ»;</t>
  </si>
  <si>
    <t>3.     Ломовцев Василий Александрович, педагог дополнительного образования ЦТиТТ Пушкинского района СПб.</t>
  </si>
  <si>
    <t>ИТОГО</t>
  </si>
  <si>
    <t>Средний</t>
  </si>
  <si>
    <t>Категория</t>
  </si>
  <si>
    <t>МЕСТО</t>
  </si>
  <si>
    <t>БАЛЛЫ ЖЮРИ</t>
  </si>
  <si>
    <t>Лесник Георгий</t>
  </si>
  <si>
    <t>Бодунов Дмитрий</t>
  </si>
  <si>
    <t>Кедык Илья</t>
  </si>
  <si>
    <t>Мельников Вадим</t>
  </si>
  <si>
    <t>Мошенкин Лев</t>
  </si>
  <si>
    <t>Сухиня Всеволод</t>
  </si>
  <si>
    <t>Попов Даниил</t>
  </si>
  <si>
    <t>Яковлев Виктор</t>
  </si>
  <si>
    <t>Княжицкий Роман</t>
  </si>
  <si>
    <t>Свирид Лев</t>
  </si>
  <si>
    <t>Васильев Денис</t>
  </si>
  <si>
    <t>4-6 классы</t>
  </si>
  <si>
    <t>Гюнинен Роман</t>
  </si>
  <si>
    <t>Сладков Михаил</t>
  </si>
  <si>
    <t>Борышнев Арсений</t>
  </si>
  <si>
    <t>Андреев Ярослав</t>
  </si>
  <si>
    <t>ГБНОУ «СПБ ГДТЮ»</t>
  </si>
  <si>
    <t>Рытов Анатолий</t>
  </si>
  <si>
    <t>Лесник Алексей</t>
  </si>
  <si>
    <t>ГБОУ СОШ No621, 
Политехнический университет школа "Инженеры будущего России"</t>
  </si>
  <si>
    <t>Чижов Никита</t>
  </si>
  <si>
    <t>ГБОУ СОШ No89, СПб 
Политехнический университет школа "Инженеры будущего России"</t>
  </si>
  <si>
    <t>Скрыпников Артем</t>
  </si>
  <si>
    <t>Куцый Илья</t>
  </si>
  <si>
    <t>Рязанцев Фёдор</t>
  </si>
  <si>
    <t>Гловацкий Илья</t>
  </si>
  <si>
    <t>Брим Андрей</t>
  </si>
  <si>
    <t>7-8 классы</t>
  </si>
  <si>
    <t>ГБОУ гимназия №446 Колпинского района</t>
  </si>
  <si>
    <t>ГБОУ Лицей №244 Кировского района</t>
  </si>
  <si>
    <t>ГБОУ лицей №378 Кировского района</t>
  </si>
  <si>
    <t>Президентский ФМЛ 239 Центрального района</t>
  </si>
  <si>
    <t>ГБУ ДО ЦДЮТТ Московского района</t>
  </si>
  <si>
    <t>ГБОУ СОШ №621 Колпинского района, 
Политехнический университет школа "Инженеры будущего России"</t>
  </si>
  <si>
    <t>ГБОУ гимназия №586 Василеостровского района, ГБНОУ «СПБ ГДТЮ»</t>
  </si>
  <si>
    <t>ГБУ ДО ЦДЮТТИТ Пушкинского района</t>
  </si>
  <si>
    <t>Васильев Николай</t>
  </si>
  <si>
    <t>ГБОУ СОШ №78, 
Политехнический университет школа "Инженеры будущего России"</t>
  </si>
  <si>
    <t>Самарский Олег</t>
  </si>
  <si>
    <t>Синельников Владислав</t>
  </si>
  <si>
    <t>Пэвхенен Вячеслав</t>
  </si>
  <si>
    <t>Береговая Дарья</t>
  </si>
  <si>
    <t>Ермолаев Егор</t>
  </si>
  <si>
    <t>Лезин Михаил</t>
  </si>
  <si>
    <t>Леонтьев Руслан</t>
  </si>
  <si>
    <t>9-10 классы</t>
  </si>
  <si>
    <t>Педагог</t>
  </si>
  <si>
    <t>Васильев Дмитрий Олегович</t>
  </si>
  <si>
    <t>Выдрыганова Надежда Вячеславовна</t>
  </si>
  <si>
    <t>Горский Михаил Геннадьевич</t>
  </si>
  <si>
    <t>Галкин Иван Юрьевич</t>
  </si>
  <si>
    <t>Рытов Алексей Максимович</t>
  </si>
  <si>
    <t>Ключева Елена Евгеньевна</t>
  </si>
  <si>
    <t>Позлевич Владислав Генрихович</t>
  </si>
  <si>
    <t>Иванович Диана Петаровна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</si>
</sst>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р_._-;\-* #,##0.00_р_._-;_-* &quot;-&quot;??_р_._-;_-@_-"/>
    <numFmt numFmtId="164" formatCode="_-* #,##0.0_р_._-;\-* #,##0.0_р_._-;_-* &quot;-&quot;??_р_._-;_-@_-"/>
    <numFmt numFmtId="165" formatCode="0.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0" fillId="0" borderId="1" xfId="0" applyBorder="1"/>
    <xf numFmtId="0" fontId="0" fillId="0" borderId="0" xfId="0" applyBorder="1"/>
    <xf numFmtId="0" fontId="3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2" fillId="0" borderId="5" xfId="0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43" fontId="0" fillId="0" borderId="1" xfId="1" applyNumberFormat="1" applyFont="1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0" fontId="7" fillId="0" borderId="9" xfId="0" applyFont="1" applyBorder="1" applyAlignment="1">
      <alignment horizontal="left" wrapText="1"/>
    </xf>
    <xf numFmtId="0" fontId="7" fillId="0" borderId="9" xfId="0" applyFont="1" applyBorder="1" applyAlignment="1">
      <alignment horizontal="center" wrapText="1"/>
    </xf>
    <xf numFmtId="0" fontId="0" fillId="0" borderId="9" xfId="0" applyBorder="1" applyAlignment="1">
      <alignment horizontal="center"/>
    </xf>
    <xf numFmtId="165" fontId="0" fillId="0" borderId="9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7" fillId="0" borderId="14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164" fontId="0" fillId="0" borderId="14" xfId="1" applyNumberFormat="1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7" fillId="0" borderId="5" xfId="0" applyFont="1" applyBorder="1" applyAlignment="1">
      <alignment horizontal="left" wrapText="1"/>
    </xf>
    <xf numFmtId="0" fontId="7" fillId="0" borderId="5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164" fontId="0" fillId="0" borderId="5" xfId="1" applyNumberFormat="1" applyFont="1" applyBorder="1" applyAlignment="1">
      <alignment horizontal="center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7" fillId="0" borderId="9" xfId="0" applyFont="1" applyBorder="1" applyAlignment="1">
      <alignment wrapText="1"/>
    </xf>
    <xf numFmtId="164" fontId="0" fillId="0" borderId="9" xfId="1" applyNumberFormat="1" applyFont="1" applyBorder="1" applyAlignment="1">
      <alignment horizontal="center"/>
    </xf>
    <xf numFmtId="0" fontId="7" fillId="0" borderId="14" xfId="0" applyFont="1" applyBorder="1" applyAlignment="1">
      <alignment wrapText="1"/>
    </xf>
    <xf numFmtId="0" fontId="0" fillId="0" borderId="14" xfId="0" applyBorder="1"/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7" fillId="0" borderId="5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0" fillId="0" borderId="9" xfId="0" applyBorder="1"/>
    <xf numFmtId="0" fontId="0" fillId="0" borderId="13" xfId="0" applyBorder="1" applyAlignment="1">
      <alignment horizontal="center"/>
    </xf>
    <xf numFmtId="0" fontId="8" fillId="0" borderId="14" xfId="0" applyFont="1" applyBorder="1" applyAlignment="1">
      <alignment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3" fillId="0" borderId="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0" borderId="6" xfId="0" applyFont="1" applyBorder="1" applyAlignment="1">
      <alignment horizontal="center" vertical="center" wrapText="1"/>
    </xf>
    <xf numFmtId="0" fontId="7" fillId="0" borderId="1" xfId="0" applyFont="1" applyBorder="1"/>
    <xf numFmtId="0" fontId="7" fillId="0" borderId="9" xfId="0" applyFont="1" applyBorder="1"/>
    <xf numFmtId="0" fontId="0" fillId="0" borderId="16" xfId="0" applyBorder="1" applyAlignment="1">
      <alignment horizontal="center"/>
    </xf>
    <xf numFmtId="0" fontId="7" fillId="0" borderId="5" xfId="0" applyFont="1" applyBorder="1"/>
    <xf numFmtId="0" fontId="0" fillId="0" borderId="17" xfId="0" applyBorder="1" applyAlignment="1">
      <alignment horizontal="center"/>
    </xf>
    <xf numFmtId="0" fontId="2" fillId="0" borderId="10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topLeftCell="A31" zoomScale="80" zoomScaleNormal="80" workbookViewId="0">
      <selection activeCell="D36" sqref="D36"/>
    </sheetView>
  </sheetViews>
  <sheetFormatPr defaultRowHeight="15" x14ac:dyDescent="0.25"/>
  <cols>
    <col min="1" max="1" width="9.140625" style="4"/>
    <col min="2" max="2" width="36.42578125" customWidth="1"/>
    <col min="4" max="4" width="27.28515625" customWidth="1"/>
    <col min="5" max="5" width="30.140625" customWidth="1"/>
    <col min="10" max="10" width="9.140625" style="4"/>
    <col min="11" max="11" width="18" customWidth="1"/>
    <col min="12" max="12" width="9.140625" style="4"/>
  </cols>
  <sheetData>
    <row r="1" spans="1:13" ht="18.75" x14ac:dyDescent="0.25">
      <c r="B1" s="43"/>
      <c r="C1" s="44" t="s">
        <v>5</v>
      </c>
      <c r="D1" s="43"/>
      <c r="E1" s="43"/>
      <c r="F1" s="43"/>
      <c r="G1" s="43"/>
      <c r="H1" s="43"/>
      <c r="I1" s="43"/>
      <c r="J1" s="43"/>
      <c r="K1" s="43"/>
      <c r="L1" s="43"/>
    </row>
    <row r="2" spans="1:13" ht="18.75" x14ac:dyDescent="0.25">
      <c r="B2" s="44" t="s">
        <v>6</v>
      </c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3" ht="18.75" x14ac:dyDescent="0.25">
      <c r="B3" s="44" t="s">
        <v>7</v>
      </c>
      <c r="C3" s="43"/>
      <c r="D3" s="43"/>
      <c r="E3" s="43"/>
      <c r="F3" s="43"/>
      <c r="G3" s="45"/>
      <c r="H3" s="43"/>
      <c r="I3" s="43"/>
      <c r="J3" s="43"/>
      <c r="K3" s="43"/>
      <c r="L3" s="43"/>
    </row>
    <row r="4" spans="1:13" ht="18.75" x14ac:dyDescent="0.25">
      <c r="B4" s="44" t="s">
        <v>8</v>
      </c>
      <c r="C4" s="43"/>
      <c r="D4" s="43"/>
      <c r="E4" s="43"/>
      <c r="F4" s="43"/>
      <c r="G4" s="45"/>
      <c r="H4" s="43"/>
      <c r="I4" s="43"/>
      <c r="J4" s="43"/>
      <c r="K4" s="43"/>
      <c r="L4" s="43"/>
    </row>
    <row r="5" spans="1:13" ht="18.75" x14ac:dyDescent="0.25">
      <c r="B5" s="44" t="s">
        <v>9</v>
      </c>
      <c r="C5" s="43"/>
      <c r="D5" s="43"/>
      <c r="E5" s="43"/>
      <c r="F5" s="43"/>
      <c r="G5" s="43"/>
      <c r="H5" s="43"/>
      <c r="I5" s="43"/>
      <c r="J5" s="43"/>
      <c r="K5" s="43"/>
      <c r="L5" s="43"/>
    </row>
    <row r="6" spans="1:13" ht="53.25" customHeight="1" x14ac:dyDescent="0.25">
      <c r="B6" s="48" t="s">
        <v>10</v>
      </c>
      <c r="C6" s="49"/>
      <c r="D6" s="49"/>
      <c r="E6" s="49"/>
      <c r="F6" s="49"/>
      <c r="G6" s="49"/>
      <c r="H6" s="49"/>
      <c r="I6" s="49"/>
      <c r="J6" s="49"/>
      <c r="K6" s="49"/>
      <c r="L6" s="43"/>
    </row>
    <row r="7" spans="1:13" ht="15.75" x14ac:dyDescent="0.25">
      <c r="B7" s="46" t="s">
        <v>11</v>
      </c>
      <c r="C7" s="47"/>
      <c r="D7" s="43"/>
      <c r="E7" s="43"/>
      <c r="F7" s="43"/>
      <c r="G7" s="43"/>
      <c r="H7" s="43"/>
      <c r="I7" s="43"/>
      <c r="J7" s="43"/>
      <c r="K7" s="43"/>
      <c r="L7" s="43"/>
    </row>
    <row r="8" spans="1:13" ht="15.75" x14ac:dyDescent="0.25">
      <c r="B8" s="46" t="s">
        <v>12</v>
      </c>
      <c r="C8" s="47"/>
      <c r="D8" s="43"/>
      <c r="E8" s="43"/>
      <c r="F8" s="43"/>
      <c r="G8" s="43"/>
      <c r="H8" s="43"/>
      <c r="I8" s="43"/>
      <c r="J8" s="43"/>
      <c r="K8" s="43"/>
      <c r="L8" s="43"/>
    </row>
    <row r="9" spans="1:13" x14ac:dyDescent="0.25"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</row>
    <row r="11" spans="1:13" x14ac:dyDescent="0.25">
      <c r="A11" s="3" t="s">
        <v>0</v>
      </c>
      <c r="B11" s="50" t="s">
        <v>2</v>
      </c>
      <c r="C11" s="52" t="s">
        <v>3</v>
      </c>
      <c r="D11" s="54" t="s">
        <v>4</v>
      </c>
      <c r="E11" s="53" t="s">
        <v>64</v>
      </c>
      <c r="F11" s="56" t="s">
        <v>17</v>
      </c>
      <c r="G11" s="57"/>
      <c r="H11" s="58"/>
      <c r="I11" s="10"/>
      <c r="J11" s="7"/>
      <c r="K11" s="10"/>
      <c r="L11" s="7"/>
      <c r="M11" s="2"/>
    </row>
    <row r="12" spans="1:13" ht="15.75" thickBot="1" x14ac:dyDescent="0.3">
      <c r="A12" s="5" t="s">
        <v>1</v>
      </c>
      <c r="B12" s="51"/>
      <c r="C12" s="53"/>
      <c r="D12" s="55"/>
      <c r="E12" s="59"/>
      <c r="F12" s="11">
        <v>1</v>
      </c>
      <c r="G12" s="11">
        <v>2</v>
      </c>
      <c r="H12" s="11">
        <v>3</v>
      </c>
      <c r="I12" s="11" t="s">
        <v>13</v>
      </c>
      <c r="J12" s="6" t="s">
        <v>14</v>
      </c>
      <c r="K12" s="11" t="s">
        <v>15</v>
      </c>
      <c r="L12" s="6" t="s">
        <v>16</v>
      </c>
      <c r="M12" s="2"/>
    </row>
    <row r="13" spans="1:13" ht="77.25" x14ac:dyDescent="0.25">
      <c r="A13" s="36">
        <v>1</v>
      </c>
      <c r="B13" s="15" t="s">
        <v>18</v>
      </c>
      <c r="C13" s="16">
        <v>4</v>
      </c>
      <c r="D13" s="15" t="s">
        <v>51</v>
      </c>
      <c r="E13" s="61" t="s">
        <v>65</v>
      </c>
      <c r="F13" s="17"/>
      <c r="G13" s="17">
        <v>13</v>
      </c>
      <c r="H13" s="17">
        <v>13</v>
      </c>
      <c r="I13" s="17">
        <f>SUM(G13:H13)</f>
        <v>26</v>
      </c>
      <c r="J13" s="18">
        <f>(G13+H13)/2</f>
        <v>13</v>
      </c>
      <c r="K13" s="17" t="s">
        <v>29</v>
      </c>
      <c r="L13" s="19"/>
    </row>
    <row r="14" spans="1:13" ht="26.25" x14ac:dyDescent="0.25">
      <c r="A14" s="37">
        <v>2</v>
      </c>
      <c r="B14" s="12" t="s">
        <v>19</v>
      </c>
      <c r="C14" s="9">
        <v>5</v>
      </c>
      <c r="D14" s="12" t="s">
        <v>46</v>
      </c>
      <c r="E14" s="8" t="s">
        <v>66</v>
      </c>
      <c r="F14" s="7">
        <v>3</v>
      </c>
      <c r="G14" s="7">
        <v>5.5</v>
      </c>
      <c r="H14" s="7">
        <v>4</v>
      </c>
      <c r="I14" s="7">
        <f>SUM(F14:H14)</f>
        <v>12.5</v>
      </c>
      <c r="J14" s="13">
        <f>(F14+G14+H14)/3</f>
        <v>4.166666666666667</v>
      </c>
      <c r="K14" s="7" t="s">
        <v>29</v>
      </c>
      <c r="L14" s="20"/>
    </row>
    <row r="15" spans="1:13" ht="39" x14ac:dyDescent="0.25">
      <c r="A15" s="37">
        <v>3</v>
      </c>
      <c r="B15" s="12" t="s">
        <v>20</v>
      </c>
      <c r="C15" s="9">
        <v>5</v>
      </c>
      <c r="D15" s="12" t="s">
        <v>52</v>
      </c>
      <c r="E15" s="8" t="s">
        <v>67</v>
      </c>
      <c r="F15" s="7">
        <v>3</v>
      </c>
      <c r="G15" s="7">
        <v>3.1</v>
      </c>
      <c r="H15" s="7">
        <v>3.5</v>
      </c>
      <c r="I15" s="7">
        <f t="shared" ref="I15:I43" si="0">SUM(F15:H15)</f>
        <v>9.6</v>
      </c>
      <c r="J15" s="13">
        <f t="shared" ref="J15:J27" si="1">(F15+G15+H15)/3</f>
        <v>3.1999999999999997</v>
      </c>
      <c r="K15" s="7" t="s">
        <v>29</v>
      </c>
      <c r="L15" s="20"/>
    </row>
    <row r="16" spans="1:13" ht="26.25" x14ac:dyDescent="0.25">
      <c r="A16" s="37">
        <v>4</v>
      </c>
      <c r="B16" s="12" t="s">
        <v>21</v>
      </c>
      <c r="C16" s="9">
        <v>6</v>
      </c>
      <c r="D16" s="12" t="s">
        <v>46</v>
      </c>
      <c r="E16" s="8" t="s">
        <v>66</v>
      </c>
      <c r="F16" s="7">
        <v>14</v>
      </c>
      <c r="G16" s="7">
        <v>14.9</v>
      </c>
      <c r="H16" s="7">
        <v>15.5</v>
      </c>
      <c r="I16" s="7">
        <f t="shared" si="0"/>
        <v>44.4</v>
      </c>
      <c r="J16" s="13">
        <f t="shared" si="1"/>
        <v>14.799999999999999</v>
      </c>
      <c r="K16" s="7" t="s">
        <v>29</v>
      </c>
      <c r="L16" s="21">
        <v>3</v>
      </c>
    </row>
    <row r="17" spans="1:12" ht="26.25" x14ac:dyDescent="0.25">
      <c r="A17" s="37">
        <v>5</v>
      </c>
      <c r="B17" s="12" t="s">
        <v>22</v>
      </c>
      <c r="C17" s="9">
        <v>6</v>
      </c>
      <c r="D17" s="12" t="s">
        <v>46</v>
      </c>
      <c r="E17" s="8" t="s">
        <v>66</v>
      </c>
      <c r="F17" s="7">
        <v>13.9</v>
      </c>
      <c r="G17" s="7">
        <v>14.45</v>
      </c>
      <c r="H17" s="7">
        <v>14.35</v>
      </c>
      <c r="I17" s="7">
        <f t="shared" si="0"/>
        <v>42.7</v>
      </c>
      <c r="J17" s="13">
        <f t="shared" si="1"/>
        <v>14.233333333333334</v>
      </c>
      <c r="K17" s="7" t="s">
        <v>29</v>
      </c>
      <c r="L17" s="21"/>
    </row>
    <row r="18" spans="1:12" ht="26.25" x14ac:dyDescent="0.25">
      <c r="A18" s="37">
        <v>6</v>
      </c>
      <c r="B18" s="12" t="s">
        <v>23</v>
      </c>
      <c r="C18" s="9">
        <v>6</v>
      </c>
      <c r="D18" s="12" t="s">
        <v>46</v>
      </c>
      <c r="E18" s="8" t="s">
        <v>66</v>
      </c>
      <c r="F18" s="7">
        <v>15.2</v>
      </c>
      <c r="G18" s="7">
        <v>15.5</v>
      </c>
      <c r="H18" s="7">
        <v>15.8</v>
      </c>
      <c r="I18" s="7">
        <f t="shared" si="0"/>
        <v>46.5</v>
      </c>
      <c r="J18" s="14">
        <f t="shared" si="1"/>
        <v>15.5</v>
      </c>
      <c r="K18" s="7" t="s">
        <v>29</v>
      </c>
      <c r="L18" s="21">
        <v>2</v>
      </c>
    </row>
    <row r="19" spans="1:12" ht="26.25" x14ac:dyDescent="0.25">
      <c r="A19" s="37">
        <v>7</v>
      </c>
      <c r="B19" s="12" t="s">
        <v>24</v>
      </c>
      <c r="C19" s="9">
        <v>6</v>
      </c>
      <c r="D19" s="12" t="s">
        <v>47</v>
      </c>
      <c r="E19" s="60" t="s">
        <v>68</v>
      </c>
      <c r="F19" s="7">
        <v>13.5</v>
      </c>
      <c r="G19" s="7">
        <v>14</v>
      </c>
      <c r="H19" s="7">
        <v>13.9</v>
      </c>
      <c r="I19" s="7">
        <f t="shared" si="0"/>
        <v>41.4</v>
      </c>
      <c r="J19" s="14">
        <f t="shared" si="1"/>
        <v>13.799999999999999</v>
      </c>
      <c r="K19" s="7" t="s">
        <v>29</v>
      </c>
      <c r="L19" s="21"/>
    </row>
    <row r="20" spans="1:12" ht="26.25" x14ac:dyDescent="0.25">
      <c r="A20" s="37">
        <v>8</v>
      </c>
      <c r="B20" s="12" t="s">
        <v>25</v>
      </c>
      <c r="C20" s="9">
        <v>6</v>
      </c>
      <c r="D20" s="12" t="s">
        <v>47</v>
      </c>
      <c r="E20" s="60" t="s">
        <v>68</v>
      </c>
      <c r="F20" s="7">
        <v>16</v>
      </c>
      <c r="G20" s="7">
        <v>16</v>
      </c>
      <c r="H20" s="7">
        <v>15.85</v>
      </c>
      <c r="I20" s="7">
        <f t="shared" si="0"/>
        <v>47.85</v>
      </c>
      <c r="J20" s="13">
        <f t="shared" si="1"/>
        <v>15.950000000000001</v>
      </c>
      <c r="K20" s="7" t="s">
        <v>29</v>
      </c>
      <c r="L20" s="21">
        <v>1</v>
      </c>
    </row>
    <row r="21" spans="1:12" ht="26.25" x14ac:dyDescent="0.25">
      <c r="A21" s="37">
        <v>9</v>
      </c>
      <c r="B21" s="12" t="s">
        <v>26</v>
      </c>
      <c r="C21" s="9">
        <v>5</v>
      </c>
      <c r="D21" s="12" t="s">
        <v>49</v>
      </c>
      <c r="E21" s="60" t="s">
        <v>69</v>
      </c>
      <c r="F21" s="7">
        <v>7.8</v>
      </c>
      <c r="G21" s="7">
        <v>7.9</v>
      </c>
      <c r="H21" s="7">
        <v>7.9</v>
      </c>
      <c r="I21" s="7">
        <f t="shared" si="0"/>
        <v>23.6</v>
      </c>
      <c r="J21" s="14">
        <f t="shared" si="1"/>
        <v>7.8666666666666671</v>
      </c>
      <c r="K21" s="7" t="s">
        <v>29</v>
      </c>
      <c r="L21" s="20"/>
    </row>
    <row r="22" spans="1:12" ht="27" thickBot="1" x14ac:dyDescent="0.3">
      <c r="A22" s="62">
        <v>10</v>
      </c>
      <c r="B22" s="26" t="s">
        <v>28</v>
      </c>
      <c r="C22" s="27">
        <v>6</v>
      </c>
      <c r="D22" s="26" t="s">
        <v>48</v>
      </c>
      <c r="E22" s="63" t="s">
        <v>70</v>
      </c>
      <c r="F22" s="28">
        <v>10.199999999999999</v>
      </c>
      <c r="G22" s="28">
        <v>8.8000000000000007</v>
      </c>
      <c r="H22" s="28">
        <v>9.5</v>
      </c>
      <c r="I22" s="28">
        <f t="shared" si="0"/>
        <v>28.5</v>
      </c>
      <c r="J22" s="29">
        <f t="shared" si="1"/>
        <v>9.5</v>
      </c>
      <c r="K22" s="28" t="s">
        <v>29</v>
      </c>
      <c r="L22" s="64"/>
    </row>
    <row r="23" spans="1:12" ht="26.25" x14ac:dyDescent="0.25">
      <c r="A23" s="36">
        <v>11</v>
      </c>
      <c r="B23" s="32" t="s">
        <v>30</v>
      </c>
      <c r="C23" s="16">
        <v>7</v>
      </c>
      <c r="D23" s="15" t="s">
        <v>46</v>
      </c>
      <c r="E23" s="32" t="s">
        <v>66</v>
      </c>
      <c r="F23" s="17">
        <v>10</v>
      </c>
      <c r="G23" s="17">
        <v>10.199999999999999</v>
      </c>
      <c r="H23" s="17">
        <v>10</v>
      </c>
      <c r="I23" s="17">
        <f t="shared" si="0"/>
        <v>30.2</v>
      </c>
      <c r="J23" s="33">
        <f t="shared" si="1"/>
        <v>10.066666666666666</v>
      </c>
      <c r="K23" s="17" t="s">
        <v>45</v>
      </c>
      <c r="L23" s="19"/>
    </row>
    <row r="24" spans="1:12" ht="26.25" x14ac:dyDescent="0.25">
      <c r="A24" s="37">
        <v>12</v>
      </c>
      <c r="B24" s="8" t="s">
        <v>31</v>
      </c>
      <c r="C24" s="9">
        <v>7</v>
      </c>
      <c r="D24" s="12" t="s">
        <v>47</v>
      </c>
      <c r="E24" s="60" t="s">
        <v>68</v>
      </c>
      <c r="F24" s="7">
        <v>17</v>
      </c>
      <c r="G24" s="7">
        <v>19</v>
      </c>
      <c r="H24" s="7">
        <v>18</v>
      </c>
      <c r="I24" s="7">
        <f t="shared" si="0"/>
        <v>54</v>
      </c>
      <c r="J24" s="14">
        <f t="shared" si="1"/>
        <v>18</v>
      </c>
      <c r="K24" s="7" t="s">
        <v>45</v>
      </c>
      <c r="L24" s="20"/>
    </row>
    <row r="25" spans="1:12" ht="26.25" x14ac:dyDescent="0.25">
      <c r="A25" s="37">
        <v>13</v>
      </c>
      <c r="B25" s="8" t="s">
        <v>32</v>
      </c>
      <c r="C25" s="9">
        <v>7</v>
      </c>
      <c r="D25" s="12" t="s">
        <v>47</v>
      </c>
      <c r="E25" s="60" t="s">
        <v>68</v>
      </c>
      <c r="F25" s="7">
        <v>22.2</v>
      </c>
      <c r="G25" s="7">
        <v>22</v>
      </c>
      <c r="H25" s="7">
        <v>22.1</v>
      </c>
      <c r="I25" s="7">
        <f t="shared" si="0"/>
        <v>66.300000000000011</v>
      </c>
      <c r="J25" s="14">
        <f t="shared" si="1"/>
        <v>22.100000000000005</v>
      </c>
      <c r="K25" s="7" t="s">
        <v>45</v>
      </c>
      <c r="L25" s="20"/>
    </row>
    <row r="26" spans="1:12" ht="26.25" x14ac:dyDescent="0.25">
      <c r="A26" s="37">
        <v>14</v>
      </c>
      <c r="B26" s="8" t="s">
        <v>33</v>
      </c>
      <c r="C26" s="9">
        <v>7</v>
      </c>
      <c r="D26" s="8" t="s">
        <v>34</v>
      </c>
      <c r="E26" s="8" t="s">
        <v>71</v>
      </c>
      <c r="F26" s="7">
        <v>17.5</v>
      </c>
      <c r="G26" s="7">
        <v>17</v>
      </c>
      <c r="H26" s="7">
        <v>17</v>
      </c>
      <c r="I26" s="7">
        <f t="shared" si="0"/>
        <v>51.5</v>
      </c>
      <c r="J26" s="14">
        <f t="shared" si="1"/>
        <v>17.166666666666668</v>
      </c>
      <c r="K26" s="7" t="s">
        <v>45</v>
      </c>
      <c r="L26" s="20"/>
    </row>
    <row r="27" spans="1:12" ht="26.25" x14ac:dyDescent="0.25">
      <c r="A27" s="37">
        <v>15</v>
      </c>
      <c r="B27" s="8" t="s">
        <v>35</v>
      </c>
      <c r="C27" s="9">
        <v>7</v>
      </c>
      <c r="D27" s="8" t="s">
        <v>53</v>
      </c>
      <c r="E27" s="60" t="s">
        <v>69</v>
      </c>
      <c r="F27" s="7">
        <v>37.9</v>
      </c>
      <c r="G27" s="7">
        <v>37.700000000000003</v>
      </c>
      <c r="H27" s="7">
        <v>36.799999999999997</v>
      </c>
      <c r="I27" s="7">
        <f t="shared" si="0"/>
        <v>112.39999999999999</v>
      </c>
      <c r="J27" s="14">
        <f t="shared" si="1"/>
        <v>37.466666666666661</v>
      </c>
      <c r="K27" s="7" t="s">
        <v>45</v>
      </c>
      <c r="L27" s="21">
        <v>1</v>
      </c>
    </row>
    <row r="28" spans="1:12" ht="64.5" x14ac:dyDescent="0.25">
      <c r="A28" s="37">
        <v>16</v>
      </c>
      <c r="B28" s="8" t="s">
        <v>36</v>
      </c>
      <c r="C28" s="9">
        <v>8</v>
      </c>
      <c r="D28" s="8" t="s">
        <v>37</v>
      </c>
      <c r="E28" s="60" t="s">
        <v>65</v>
      </c>
      <c r="F28" s="7"/>
      <c r="G28" s="7">
        <v>28</v>
      </c>
      <c r="H28" s="7">
        <v>28</v>
      </c>
      <c r="I28" s="7">
        <f t="shared" si="0"/>
        <v>56</v>
      </c>
      <c r="J28" s="14">
        <f>(F28+G28+H28)/2</f>
        <v>28</v>
      </c>
      <c r="K28" s="7" t="s">
        <v>45</v>
      </c>
      <c r="L28" s="21">
        <v>3</v>
      </c>
    </row>
    <row r="29" spans="1:12" ht="64.5" x14ac:dyDescent="0.25">
      <c r="A29" s="37">
        <v>17</v>
      </c>
      <c r="B29" s="8" t="s">
        <v>38</v>
      </c>
      <c r="C29" s="9">
        <v>8</v>
      </c>
      <c r="D29" s="8" t="s">
        <v>39</v>
      </c>
      <c r="E29" s="60" t="s">
        <v>65</v>
      </c>
      <c r="F29" s="7"/>
      <c r="G29" s="7">
        <v>11.5</v>
      </c>
      <c r="H29" s="7">
        <v>12.4</v>
      </c>
      <c r="I29" s="7">
        <f t="shared" si="0"/>
        <v>23.9</v>
      </c>
      <c r="J29" s="14">
        <f>(F29+G29+H29)/2</f>
        <v>11.95</v>
      </c>
      <c r="K29" s="7" t="s">
        <v>45</v>
      </c>
      <c r="L29" s="21"/>
    </row>
    <row r="30" spans="1:12" ht="26.25" x14ac:dyDescent="0.25">
      <c r="A30" s="37">
        <v>18</v>
      </c>
      <c r="B30" s="8" t="s">
        <v>40</v>
      </c>
      <c r="C30" s="9">
        <v>8</v>
      </c>
      <c r="D30" s="8" t="s">
        <v>50</v>
      </c>
      <c r="E30" s="60" t="s">
        <v>72</v>
      </c>
      <c r="F30" s="7">
        <v>8</v>
      </c>
      <c r="G30" s="7">
        <v>8.4</v>
      </c>
      <c r="H30" s="7">
        <v>7.8</v>
      </c>
      <c r="I30" s="7">
        <f t="shared" si="0"/>
        <v>24.2</v>
      </c>
      <c r="J30" s="14">
        <f>(F30+G30+H30)/3</f>
        <v>8.0666666666666664</v>
      </c>
      <c r="K30" s="7" t="s">
        <v>45</v>
      </c>
      <c r="L30" s="21"/>
    </row>
    <row r="31" spans="1:12" ht="26.25" x14ac:dyDescent="0.25">
      <c r="A31" s="37">
        <v>19</v>
      </c>
      <c r="B31" s="8" t="s">
        <v>41</v>
      </c>
      <c r="C31" s="9">
        <v>8</v>
      </c>
      <c r="D31" s="12" t="s">
        <v>47</v>
      </c>
      <c r="E31" s="60" t="s">
        <v>68</v>
      </c>
      <c r="F31" s="7">
        <v>12</v>
      </c>
      <c r="G31" s="7">
        <v>11.9</v>
      </c>
      <c r="H31" s="7">
        <v>12.5</v>
      </c>
      <c r="I31" s="7">
        <f t="shared" si="0"/>
        <v>36.4</v>
      </c>
      <c r="J31" s="14">
        <f>(F31+G31+H31)/3</f>
        <v>12.133333333333333</v>
      </c>
      <c r="K31" s="7" t="s">
        <v>45</v>
      </c>
      <c r="L31" s="21"/>
    </row>
    <row r="32" spans="1:12" ht="26.25" x14ac:dyDescent="0.25">
      <c r="A32" s="37">
        <v>20</v>
      </c>
      <c r="B32" s="8" t="s">
        <v>42</v>
      </c>
      <c r="C32" s="9">
        <v>8</v>
      </c>
      <c r="D32" s="8" t="s">
        <v>53</v>
      </c>
      <c r="E32" s="60" t="s">
        <v>69</v>
      </c>
      <c r="F32" s="7">
        <v>35.5</v>
      </c>
      <c r="G32" s="7">
        <v>36.6</v>
      </c>
      <c r="H32" s="7">
        <v>36</v>
      </c>
      <c r="I32" s="7">
        <f t="shared" si="0"/>
        <v>108.1</v>
      </c>
      <c r="J32" s="14">
        <f>(F32+G32+H32)/3</f>
        <v>36.033333333333331</v>
      </c>
      <c r="K32" s="7" t="s">
        <v>45</v>
      </c>
      <c r="L32" s="21">
        <v>2</v>
      </c>
    </row>
    <row r="33" spans="1:12" ht="26.25" x14ac:dyDescent="0.25">
      <c r="A33" s="37">
        <v>21</v>
      </c>
      <c r="B33" s="8" t="s">
        <v>43</v>
      </c>
      <c r="C33" s="9">
        <v>8</v>
      </c>
      <c r="D33" s="8" t="s">
        <v>50</v>
      </c>
      <c r="E33" s="60" t="s">
        <v>72</v>
      </c>
      <c r="F33" s="7">
        <v>9</v>
      </c>
      <c r="G33" s="7">
        <v>10.5</v>
      </c>
      <c r="H33" s="7">
        <v>11.5</v>
      </c>
      <c r="I33" s="7">
        <f t="shared" si="0"/>
        <v>31</v>
      </c>
      <c r="J33" s="14">
        <f>(F33+G33+H33)/3</f>
        <v>10.333333333333334</v>
      </c>
      <c r="K33" s="7" t="s">
        <v>45</v>
      </c>
      <c r="L33" s="20"/>
    </row>
    <row r="34" spans="1:12" ht="26.25" x14ac:dyDescent="0.25">
      <c r="A34" s="37">
        <v>22</v>
      </c>
      <c r="B34" s="30" t="s">
        <v>44</v>
      </c>
      <c r="C34" s="31">
        <v>7</v>
      </c>
      <c r="D34" s="12" t="s">
        <v>49</v>
      </c>
      <c r="E34" s="60" t="s">
        <v>69</v>
      </c>
      <c r="F34" s="7">
        <v>19.399999999999999</v>
      </c>
      <c r="G34" s="7">
        <v>19.100000000000001</v>
      </c>
      <c r="H34" s="7">
        <v>19</v>
      </c>
      <c r="I34" s="7">
        <f t="shared" si="0"/>
        <v>57.5</v>
      </c>
      <c r="J34" s="14">
        <f t="shared" ref="J34:J43" si="2">(F34+G34+H34)/3</f>
        <v>19.166666666666668</v>
      </c>
      <c r="K34" s="7" t="s">
        <v>45</v>
      </c>
      <c r="L34" s="20"/>
    </row>
    <row r="35" spans="1:12" ht="27" thickBot="1" x14ac:dyDescent="0.3">
      <c r="A35" s="62">
        <v>23</v>
      </c>
      <c r="B35" s="38" t="s">
        <v>27</v>
      </c>
      <c r="C35" s="27">
        <v>7</v>
      </c>
      <c r="D35" s="26" t="s">
        <v>49</v>
      </c>
      <c r="E35" s="63" t="s">
        <v>69</v>
      </c>
      <c r="F35" s="28">
        <v>25</v>
      </c>
      <c r="G35" s="28">
        <v>25.6</v>
      </c>
      <c r="H35" s="28">
        <v>26</v>
      </c>
      <c r="I35" s="28">
        <f t="shared" si="0"/>
        <v>76.599999999999994</v>
      </c>
      <c r="J35" s="29">
        <f t="shared" si="2"/>
        <v>25.533333333333331</v>
      </c>
      <c r="K35" s="28" t="s">
        <v>45</v>
      </c>
      <c r="L35" s="64"/>
    </row>
    <row r="36" spans="1:12" ht="82.5" customHeight="1" x14ac:dyDescent="0.25">
      <c r="A36" s="36">
        <v>24</v>
      </c>
      <c r="B36" s="32" t="s">
        <v>54</v>
      </c>
      <c r="C36" s="16">
        <v>9</v>
      </c>
      <c r="D36" s="32" t="s">
        <v>55</v>
      </c>
      <c r="E36" s="61" t="s">
        <v>65</v>
      </c>
      <c r="F36" s="40"/>
      <c r="G36" s="40">
        <v>18</v>
      </c>
      <c r="H36" s="40">
        <v>18</v>
      </c>
      <c r="I36" s="17">
        <f t="shared" si="0"/>
        <v>36</v>
      </c>
      <c r="J36" s="33">
        <f>(F36+G36+H36)/2</f>
        <v>18</v>
      </c>
      <c r="K36" s="17" t="s">
        <v>63</v>
      </c>
      <c r="L36" s="65">
        <v>1</v>
      </c>
    </row>
    <row r="37" spans="1:12" ht="39" x14ac:dyDescent="0.25">
      <c r="A37" s="37">
        <v>25</v>
      </c>
      <c r="B37" s="8" t="s">
        <v>56</v>
      </c>
      <c r="C37" s="9">
        <v>9</v>
      </c>
      <c r="D37" s="8" t="s">
        <v>52</v>
      </c>
      <c r="E37" s="8" t="s">
        <v>67</v>
      </c>
      <c r="F37" s="1">
        <v>1</v>
      </c>
      <c r="G37" s="1">
        <v>1</v>
      </c>
      <c r="H37" s="1">
        <v>1</v>
      </c>
      <c r="I37" s="7">
        <f t="shared" si="0"/>
        <v>3</v>
      </c>
      <c r="J37" s="14">
        <f t="shared" si="2"/>
        <v>1</v>
      </c>
      <c r="K37" s="7" t="s">
        <v>63</v>
      </c>
      <c r="L37" s="20"/>
    </row>
    <row r="38" spans="1:12" ht="26.25" x14ac:dyDescent="0.25">
      <c r="A38" s="37">
        <v>26</v>
      </c>
      <c r="B38" s="8" t="s">
        <v>57</v>
      </c>
      <c r="C38" s="9">
        <v>9</v>
      </c>
      <c r="D38" s="39" t="s">
        <v>34</v>
      </c>
      <c r="E38" s="8" t="s">
        <v>71</v>
      </c>
      <c r="F38" s="1">
        <v>3.4</v>
      </c>
      <c r="G38" s="1">
        <v>3.1</v>
      </c>
      <c r="H38" s="1">
        <v>3.2</v>
      </c>
      <c r="I38" s="7">
        <f t="shared" si="0"/>
        <v>9.6999999999999993</v>
      </c>
      <c r="J38" s="14">
        <f t="shared" si="2"/>
        <v>3.2333333333333329</v>
      </c>
      <c r="K38" s="7" t="s">
        <v>63</v>
      </c>
      <c r="L38" s="20"/>
    </row>
    <row r="39" spans="1:12" ht="26.25" x14ac:dyDescent="0.25">
      <c r="A39" s="37">
        <v>27</v>
      </c>
      <c r="B39" s="8" t="s">
        <v>58</v>
      </c>
      <c r="C39" s="9">
        <v>9</v>
      </c>
      <c r="D39" s="8" t="s">
        <v>53</v>
      </c>
      <c r="E39" s="60" t="s">
        <v>69</v>
      </c>
      <c r="F39" s="1">
        <v>7.5</v>
      </c>
      <c r="G39" s="1">
        <v>7.4</v>
      </c>
      <c r="H39" s="1">
        <v>7.5</v>
      </c>
      <c r="I39" s="7">
        <f t="shared" si="0"/>
        <v>22.4</v>
      </c>
      <c r="J39" s="14">
        <f t="shared" si="2"/>
        <v>7.4666666666666659</v>
      </c>
      <c r="K39" s="7" t="s">
        <v>63</v>
      </c>
      <c r="L39" s="20"/>
    </row>
    <row r="40" spans="1:12" ht="26.25" x14ac:dyDescent="0.25">
      <c r="A40" s="37">
        <v>28</v>
      </c>
      <c r="B40" s="8" t="s">
        <v>59</v>
      </c>
      <c r="C40" s="9">
        <v>10</v>
      </c>
      <c r="D40" s="8" t="s">
        <v>50</v>
      </c>
      <c r="E40" s="60" t="s">
        <v>72</v>
      </c>
      <c r="F40" s="1">
        <v>7.4</v>
      </c>
      <c r="G40" s="1">
        <v>7.5</v>
      </c>
      <c r="H40" s="1">
        <v>7.5</v>
      </c>
      <c r="I40" s="7">
        <f t="shared" si="0"/>
        <v>22.4</v>
      </c>
      <c r="J40" s="14">
        <f t="shared" si="2"/>
        <v>7.4666666666666659</v>
      </c>
      <c r="K40" s="7" t="s">
        <v>63</v>
      </c>
      <c r="L40" s="20"/>
    </row>
    <row r="41" spans="1:12" ht="26.25" x14ac:dyDescent="0.25">
      <c r="A41" s="37">
        <v>29</v>
      </c>
      <c r="B41" s="8" t="s">
        <v>60</v>
      </c>
      <c r="C41" s="9">
        <v>10</v>
      </c>
      <c r="D41" s="8" t="s">
        <v>50</v>
      </c>
      <c r="E41" s="60" t="s">
        <v>72</v>
      </c>
      <c r="F41" s="1">
        <v>9.9</v>
      </c>
      <c r="G41" s="1">
        <v>8.6999999999999993</v>
      </c>
      <c r="H41" s="1">
        <v>9.5</v>
      </c>
      <c r="I41" s="7">
        <f t="shared" si="0"/>
        <v>28.1</v>
      </c>
      <c r="J41" s="14">
        <f t="shared" si="2"/>
        <v>9.3666666666666671</v>
      </c>
      <c r="K41" s="7" t="s">
        <v>63</v>
      </c>
      <c r="L41" s="21">
        <v>2</v>
      </c>
    </row>
    <row r="42" spans="1:12" ht="26.25" x14ac:dyDescent="0.25">
      <c r="A42" s="37">
        <v>30</v>
      </c>
      <c r="B42" s="8" t="s">
        <v>61</v>
      </c>
      <c r="C42" s="9">
        <v>10</v>
      </c>
      <c r="D42" s="8" t="s">
        <v>50</v>
      </c>
      <c r="E42" s="60" t="s">
        <v>72</v>
      </c>
      <c r="F42" s="1">
        <v>8.6</v>
      </c>
      <c r="G42" s="1">
        <v>8.6</v>
      </c>
      <c r="H42" s="1">
        <v>8.9</v>
      </c>
      <c r="I42" s="7">
        <f t="shared" si="0"/>
        <v>26.1</v>
      </c>
      <c r="J42" s="14">
        <f t="shared" si="2"/>
        <v>8.7000000000000011</v>
      </c>
      <c r="K42" s="7" t="s">
        <v>63</v>
      </c>
      <c r="L42" s="21">
        <v>3</v>
      </c>
    </row>
    <row r="43" spans="1:12" ht="27" thickBot="1" x14ac:dyDescent="0.3">
      <c r="A43" s="41">
        <v>31</v>
      </c>
      <c r="B43" s="34" t="s">
        <v>62</v>
      </c>
      <c r="C43" s="22">
        <v>10</v>
      </c>
      <c r="D43" s="42" t="s">
        <v>34</v>
      </c>
      <c r="E43" s="34" t="s">
        <v>71</v>
      </c>
      <c r="F43" s="35">
        <v>7</v>
      </c>
      <c r="G43" s="35">
        <v>7.1</v>
      </c>
      <c r="H43" s="35">
        <v>7</v>
      </c>
      <c r="I43" s="23">
        <f t="shared" si="0"/>
        <v>21.1</v>
      </c>
      <c r="J43" s="24">
        <f t="shared" si="2"/>
        <v>7.0333333333333341</v>
      </c>
      <c r="K43" s="23" t="s">
        <v>63</v>
      </c>
      <c r="L43" s="25"/>
    </row>
  </sheetData>
  <mergeCells count="6">
    <mergeCell ref="B6:K6"/>
    <mergeCell ref="B11:B12"/>
    <mergeCell ref="C11:C12"/>
    <mergeCell ref="D11:D12"/>
    <mergeCell ref="F11:H11"/>
    <mergeCell ref="E11:E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2016-03-27T10:33:11Z</dcterms:created>
  <dcterms:modified xsi:type="dcterms:W3CDTF">2016-03-27T21:09:24Z</dcterms:modified>
</cp:coreProperties>
</file>